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4\"/>
    </mc:Choice>
  </mc:AlternateContent>
  <bookViews>
    <workbookView xWindow="-105" yWindow="-105" windowWidth="23250" windowHeight="125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05" i="1" l="1"/>
  <c r="A205" i="1"/>
  <c r="L204" i="1"/>
  <c r="J204" i="1"/>
  <c r="I204" i="1"/>
  <c r="H204" i="1"/>
  <c r="G204" i="1"/>
  <c r="F204" i="1"/>
  <c r="B195" i="1"/>
  <c r="A195" i="1"/>
  <c r="L194" i="1"/>
  <c r="J194" i="1"/>
  <c r="J205" i="1" s="1"/>
  <c r="I194" i="1"/>
  <c r="H194" i="1"/>
  <c r="G194" i="1"/>
  <c r="F194" i="1"/>
  <c r="B186" i="1"/>
  <c r="A186" i="1"/>
  <c r="L185" i="1"/>
  <c r="J185" i="1"/>
  <c r="I185" i="1"/>
  <c r="H185" i="1"/>
  <c r="G185" i="1"/>
  <c r="F185" i="1"/>
  <c r="B176" i="1"/>
  <c r="A176" i="1"/>
  <c r="L175" i="1"/>
  <c r="J175" i="1"/>
  <c r="I175" i="1"/>
  <c r="H175" i="1"/>
  <c r="G175" i="1"/>
  <c r="F175" i="1"/>
  <c r="B167" i="1"/>
  <c r="A167" i="1"/>
  <c r="L166" i="1"/>
  <c r="J166" i="1"/>
  <c r="I166" i="1"/>
  <c r="H166" i="1"/>
  <c r="G166" i="1"/>
  <c r="F166" i="1"/>
  <c r="B157" i="1"/>
  <c r="A157" i="1"/>
  <c r="L156" i="1"/>
  <c r="J156" i="1"/>
  <c r="I156" i="1"/>
  <c r="I167" i="1" s="1"/>
  <c r="H156" i="1"/>
  <c r="H167" i="1" s="1"/>
  <c r="G156" i="1"/>
  <c r="G167" i="1" s="1"/>
  <c r="F156" i="1"/>
  <c r="F167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I135" i="1"/>
  <c r="H135" i="1"/>
  <c r="G135" i="1"/>
  <c r="F135" i="1"/>
  <c r="B126" i="1"/>
  <c r="A126" i="1"/>
  <c r="L125" i="1"/>
  <c r="J125" i="1"/>
  <c r="I125" i="1"/>
  <c r="H125" i="1"/>
  <c r="G125" i="1"/>
  <c r="F125" i="1"/>
  <c r="B116" i="1"/>
  <c r="A116" i="1"/>
  <c r="L115" i="1"/>
  <c r="J115" i="1"/>
  <c r="I115" i="1"/>
  <c r="H115" i="1"/>
  <c r="G115" i="1"/>
  <c r="F115" i="1"/>
  <c r="B106" i="1"/>
  <c r="A106" i="1"/>
  <c r="L105" i="1"/>
  <c r="J105" i="1"/>
  <c r="I105" i="1"/>
  <c r="H105" i="1"/>
  <c r="G105" i="1"/>
  <c r="F105" i="1"/>
  <c r="B96" i="1"/>
  <c r="A96" i="1"/>
  <c r="L95" i="1"/>
  <c r="J95" i="1"/>
  <c r="I95" i="1"/>
  <c r="I106" i="1" s="1"/>
  <c r="H95" i="1"/>
  <c r="H106" i="1" s="1"/>
  <c r="G95" i="1"/>
  <c r="G106" i="1" s="1"/>
  <c r="F95" i="1"/>
  <c r="F106" i="1" s="1"/>
  <c r="B85" i="1"/>
  <c r="A85" i="1"/>
  <c r="L84" i="1"/>
  <c r="J84" i="1"/>
  <c r="I84" i="1"/>
  <c r="H84" i="1"/>
  <c r="G84" i="1"/>
  <c r="F84" i="1"/>
  <c r="B75" i="1"/>
  <c r="A75" i="1"/>
  <c r="L74" i="1"/>
  <c r="L85" i="1" s="1"/>
  <c r="J74" i="1"/>
  <c r="J85" i="1" s="1"/>
  <c r="I74" i="1"/>
  <c r="H74" i="1"/>
  <c r="G74" i="1"/>
  <c r="F74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5" i="1"/>
  <c r="A45" i="1"/>
  <c r="L44" i="1"/>
  <c r="J44" i="1"/>
  <c r="I44" i="1"/>
  <c r="H44" i="1"/>
  <c r="G44" i="1"/>
  <c r="F44" i="1"/>
  <c r="B35" i="1"/>
  <c r="A35" i="1"/>
  <c r="L34" i="1"/>
  <c r="J34" i="1"/>
  <c r="I34" i="1"/>
  <c r="I45" i="1" s="1"/>
  <c r="H34" i="1"/>
  <c r="H45" i="1" s="1"/>
  <c r="G34" i="1"/>
  <c r="G45" i="1" s="1"/>
  <c r="F34" i="1"/>
  <c r="F45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H14" i="1"/>
  <c r="G14" i="1"/>
  <c r="F14" i="1"/>
  <c r="J146" i="1" l="1"/>
  <c r="L205" i="1"/>
  <c r="J65" i="1"/>
  <c r="G85" i="1"/>
  <c r="F126" i="1"/>
  <c r="G65" i="1"/>
  <c r="L106" i="1"/>
  <c r="L167" i="1"/>
  <c r="G186" i="1"/>
  <c r="J167" i="1"/>
  <c r="L45" i="1"/>
  <c r="G126" i="1"/>
  <c r="H65" i="1"/>
  <c r="H126" i="1"/>
  <c r="H186" i="1"/>
  <c r="F65" i="1"/>
  <c r="F186" i="1"/>
  <c r="I65" i="1"/>
  <c r="I126" i="1"/>
  <c r="I186" i="1"/>
  <c r="F25" i="1"/>
  <c r="F85" i="1"/>
  <c r="J126" i="1"/>
  <c r="F146" i="1"/>
  <c r="J186" i="1"/>
  <c r="F205" i="1"/>
  <c r="J45" i="1"/>
  <c r="L126" i="1"/>
  <c r="L186" i="1"/>
  <c r="G205" i="1"/>
  <c r="J106" i="1"/>
  <c r="H25" i="1"/>
  <c r="G25" i="1"/>
  <c r="L65" i="1"/>
  <c r="G146" i="1"/>
  <c r="H85" i="1"/>
  <c r="H146" i="1"/>
  <c r="H205" i="1"/>
  <c r="I25" i="1"/>
  <c r="I85" i="1"/>
  <c r="I146" i="1"/>
  <c r="I205" i="1"/>
  <c r="G206" i="1" l="1"/>
  <c r="L206" i="1"/>
  <c r="H206" i="1"/>
  <c r="F206" i="1"/>
  <c r="I206" i="1"/>
  <c r="J206" i="1"/>
</calcChain>
</file>

<file path=xl/sharedStrings.xml><?xml version="1.0" encoding="utf-8"?>
<sst xmlns="http://schemas.openxmlformats.org/spreadsheetml/2006/main" count="316" uniqueCount="104">
  <si>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</si>
  <si>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</si>
  <si>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</si>
  <si>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</si>
  <si>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</si>
  <si>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</si>
  <si>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</si>
  <si>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</si>
  <si>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</si>
  <si>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</si>
  <si>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</si>
  <si>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</si>
  <si>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</si>
  <si>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</si>
  <si>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</si>
  <si>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</si>
  <si>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</si>
  <si>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</si>
  <si>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</si>
  <si>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</si>
  <si>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</si>
  <si>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</si>
  <si>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</si>
  <si>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</si>
  <si>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</si>
  <si>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</si>
  <si>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</si>
  <si>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</si>
  <si>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</si>
  <si>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</si>
  <si>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</si>
  <si>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</si>
  <si>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</si>
  <si>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</si>
  <si>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</si>
  <si>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</si>
  <si>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</si>
  <si>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</si>
  <si>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</si>
  <si>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Астанина С.Р.</t>
  </si>
  <si>
    <t>Каша рисовая жидкая</t>
  </si>
  <si>
    <t>№311-2004</t>
  </si>
  <si>
    <t>Бутерброд с сыром</t>
  </si>
  <si>
    <t>30/20</t>
  </si>
  <si>
    <t>Какао с молоком</t>
  </si>
  <si>
    <t>№496-2013, Пермь</t>
  </si>
  <si>
    <t>№458-2006, Москва</t>
  </si>
  <si>
    <t>Пшеничный витаминизированный</t>
  </si>
  <si>
    <t>Пшеничный</t>
  </si>
  <si>
    <t xml:space="preserve">Ржаной </t>
  </si>
  <si>
    <t>Директор МАОУ Гагаринская СОШ</t>
  </si>
  <si>
    <t>№1,3-2004</t>
  </si>
  <si>
    <t>Курица, в соусе с томатом</t>
  </si>
  <si>
    <t>№405-2013, Пермь</t>
  </si>
  <si>
    <t>Чай с сахаром</t>
  </si>
  <si>
    <t>№686-2004</t>
  </si>
  <si>
    <t>Бутерброд с маслом</t>
  </si>
  <si>
    <t>30/15</t>
  </si>
  <si>
    <t>Хлеб</t>
  </si>
  <si>
    <t>Ржаной</t>
  </si>
  <si>
    <t>Кисломолочный продукт в ассортименте</t>
  </si>
  <si>
    <t>Гуляш из говядиныв (или свянины)</t>
  </si>
  <si>
    <t>№437-2004</t>
  </si>
  <si>
    <t>Рис припущенный</t>
  </si>
  <si>
    <t>№512-2004</t>
  </si>
  <si>
    <t>Чай с лимоном</t>
  </si>
  <si>
    <t>МАОУ Гагаринская СОШ</t>
  </si>
  <si>
    <t>Бутерброд с сыром и маслом</t>
  </si>
  <si>
    <t>Шницель из мяса</t>
  </si>
  <si>
    <t>№451-2004</t>
  </si>
  <si>
    <t>Каша гречневая вязкая отварная</t>
  </si>
  <si>
    <t>№510-2004</t>
  </si>
  <si>
    <t>Кофейный напиток</t>
  </si>
  <si>
    <t>№705-2004</t>
  </si>
  <si>
    <t>30/.15</t>
  </si>
  <si>
    <t>Макаронные изделия, запеченные с сыром</t>
  </si>
  <si>
    <t>№296-2013, Пермь</t>
  </si>
  <si>
    <t>Чай с лимоном и апельсином "Цитрусовый заряд"</t>
  </si>
  <si>
    <t>Сок в индивидуальной упаковке</t>
  </si>
  <si>
    <t>№101-2004</t>
  </si>
  <si>
    <t>№595-1996</t>
  </si>
  <si>
    <t>Плов из птицы</t>
  </si>
  <si>
    <t>№492-2004</t>
  </si>
  <si>
    <t>Каша пшенная жидкая</t>
  </si>
  <si>
    <t>Бутерброд с джемом и маслом</t>
  </si>
  <si>
    <t>30./10/20</t>
  </si>
  <si>
    <t>№1,2-2004</t>
  </si>
  <si>
    <t>Чай сахаром</t>
  </si>
  <si>
    <t>Бедро или грудка куринные запеченный "Домашние"</t>
  </si>
  <si>
    <t>Пюре картофельное</t>
  </si>
  <si>
    <t>№494-2004</t>
  </si>
  <si>
    <t>№520-2004</t>
  </si>
  <si>
    <t>Запеканка "Царская" из творога с молоком сгущенным</t>
  </si>
  <si>
    <t>№10/5-2011, Екатеринбург</t>
  </si>
  <si>
    <t>Каша  гречневая вязкая отварная</t>
  </si>
  <si>
    <t>30/.10/15</t>
  </si>
  <si>
    <t xml:space="preserve">                           </t>
  </si>
  <si>
    <t>30/.11</t>
  </si>
  <si>
    <t xml:space="preserve">Фрукт в ассортименте </t>
  </si>
  <si>
    <t>Фрикадельки в томатно-сметанном соусе</t>
  </si>
  <si>
    <t>№288/355</t>
  </si>
  <si>
    <t>30./15</t>
  </si>
  <si>
    <t>Компот из свежих плодов+витамин "С"</t>
  </si>
  <si>
    <t>20./10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</si>
</sst>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O196" sqref="O1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66</v>
      </c>
      <c r="D1" s="52"/>
      <c r="E1" s="52"/>
      <c r="F1" s="12" t="s">
        <v>16</v>
      </c>
      <c r="G1" s="2" t="s">
        <v>17</v>
      </c>
      <c r="H1" s="53" t="s">
        <v>50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39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6.4</v>
      </c>
      <c r="H6" s="40">
        <v>7.2</v>
      </c>
      <c r="I6" s="40">
        <v>27</v>
      </c>
      <c r="J6" s="40">
        <v>198</v>
      </c>
      <c r="K6" s="41" t="s">
        <v>41</v>
      </c>
      <c r="L6" s="40">
        <v>31.98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38.2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3.8</v>
      </c>
      <c r="H8" s="43">
        <v>3.5</v>
      </c>
      <c r="I8" s="43">
        <v>25</v>
      </c>
      <c r="J8" s="43">
        <v>147</v>
      </c>
      <c r="K8" s="44" t="s">
        <v>45</v>
      </c>
      <c r="L8" s="43">
        <v>14.06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1</v>
      </c>
      <c r="H9" s="43">
        <v>0.5</v>
      </c>
      <c r="I9" s="43">
        <v>15</v>
      </c>
      <c r="J9" s="43">
        <v>97</v>
      </c>
      <c r="K9" s="44"/>
      <c r="L9" s="43">
        <v>1.7</v>
      </c>
    </row>
    <row r="10" spans="1:12" ht="38.25" x14ac:dyDescent="0.25">
      <c r="A10" s="23"/>
      <c r="B10" s="15"/>
      <c r="C10" s="11"/>
      <c r="D10" s="7" t="s">
        <v>24</v>
      </c>
      <c r="E10" s="42" t="s">
        <v>78</v>
      </c>
      <c r="F10" s="43">
        <v>200</v>
      </c>
      <c r="G10" s="43">
        <v>0.5</v>
      </c>
      <c r="H10" s="43">
        <v>0.3</v>
      </c>
      <c r="I10" s="43">
        <v>22</v>
      </c>
      <c r="J10" s="43">
        <v>105</v>
      </c>
      <c r="K10" s="44" t="s">
        <v>46</v>
      </c>
      <c r="L10" s="43">
        <v>26</v>
      </c>
    </row>
    <row r="11" spans="1:12" ht="15" x14ac:dyDescent="0.25">
      <c r="A11" s="23"/>
      <c r="B11" s="15"/>
      <c r="C11" s="11"/>
      <c r="D11" s="6" t="s">
        <v>23</v>
      </c>
      <c r="E11" s="42" t="s">
        <v>48</v>
      </c>
      <c r="F11" s="43">
        <v>30</v>
      </c>
      <c r="G11" s="43">
        <v>1</v>
      </c>
      <c r="H11" s="43">
        <v>0.5</v>
      </c>
      <c r="I11" s="43">
        <v>15</v>
      </c>
      <c r="J11" s="43">
        <v>97</v>
      </c>
      <c r="K11" s="44"/>
      <c r="L11" s="43">
        <v>2.5499999999999998</v>
      </c>
    </row>
    <row r="12" spans="1:12" ht="25.5" x14ac:dyDescent="0.25">
      <c r="A12" s="23"/>
      <c r="B12" s="15"/>
      <c r="C12" s="11"/>
      <c r="D12" s="6"/>
      <c r="E12" s="42" t="s">
        <v>42</v>
      </c>
      <c r="F12" s="43" t="s">
        <v>43</v>
      </c>
      <c r="G12" s="43">
        <v>7.1</v>
      </c>
      <c r="H12" s="43">
        <v>4.7</v>
      </c>
      <c r="I12" s="43">
        <v>14.9</v>
      </c>
      <c r="J12" s="43">
        <v>130</v>
      </c>
      <c r="K12" s="44" t="s">
        <v>51</v>
      </c>
      <c r="L12" s="43">
        <v>28.86</v>
      </c>
    </row>
    <row r="13" spans="1:12" ht="15" x14ac:dyDescent="0.25">
      <c r="A13" s="23"/>
      <c r="B13" s="15"/>
      <c r="C13" s="11"/>
      <c r="D13" s="6" t="s">
        <v>23</v>
      </c>
      <c r="E13" s="42" t="s">
        <v>49</v>
      </c>
      <c r="F13" s="43">
        <v>30</v>
      </c>
      <c r="G13" s="43">
        <v>1</v>
      </c>
      <c r="H13" s="43">
        <v>0.5</v>
      </c>
      <c r="I13" s="43">
        <v>15</v>
      </c>
      <c r="J13" s="43">
        <v>97</v>
      </c>
      <c r="K13" s="44"/>
      <c r="L13" s="43">
        <v>2.5499999999999998</v>
      </c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680</v>
      </c>
      <c r="G14" s="19">
        <f t="shared" ref="G14:J14" si="0">SUM(G6:G13)</f>
        <v>20.799999999999997</v>
      </c>
      <c r="H14" s="19">
        <f t="shared" si="0"/>
        <v>17.2</v>
      </c>
      <c r="I14" s="19">
        <f t="shared" si="0"/>
        <v>133.9</v>
      </c>
      <c r="J14" s="19">
        <f t="shared" si="0"/>
        <v>871</v>
      </c>
      <c r="K14" s="25"/>
      <c r="L14" s="19">
        <f t="shared" ref="L14" si="1">SUM(L6:L13)</f>
        <v>107.7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" x14ac:dyDescent="0.2">
      <c r="A25" s="29">
        <f>A6</f>
        <v>1</v>
      </c>
      <c r="B25" s="30">
        <f>B6</f>
        <v>1</v>
      </c>
      <c r="C25" s="54" t="s">
        <v>4</v>
      </c>
      <c r="D25" s="55"/>
      <c r="E25" s="31"/>
      <c r="F25" s="32">
        <f>F14+F24</f>
        <v>680</v>
      </c>
      <c r="G25" s="32">
        <f t="shared" ref="G25:J25" si="4">G14+G24</f>
        <v>20.799999999999997</v>
      </c>
      <c r="H25" s="32">
        <f t="shared" si="4"/>
        <v>17.2</v>
      </c>
      <c r="I25" s="32">
        <f t="shared" si="4"/>
        <v>133.9</v>
      </c>
      <c r="J25" s="32">
        <f t="shared" si="4"/>
        <v>871</v>
      </c>
      <c r="K25" s="32"/>
      <c r="L25" s="32">
        <f t="shared" ref="L25" si="5">L14+L24</f>
        <v>107.7</v>
      </c>
    </row>
    <row r="26" spans="1:12" ht="38.25" x14ac:dyDescent="0.25">
      <c r="A26" s="14">
        <v>1</v>
      </c>
      <c r="B26" s="15">
        <v>2</v>
      </c>
      <c r="C26" s="22" t="s">
        <v>20</v>
      </c>
      <c r="D26" s="5" t="s">
        <v>21</v>
      </c>
      <c r="E26" s="39" t="s">
        <v>52</v>
      </c>
      <c r="F26" s="40">
        <v>120</v>
      </c>
      <c r="G26" s="40">
        <v>16.899999999999999</v>
      </c>
      <c r="H26" s="40">
        <v>18.7</v>
      </c>
      <c r="I26" s="40">
        <v>1.8</v>
      </c>
      <c r="J26" s="40">
        <v>243</v>
      </c>
      <c r="K26" s="41" t="s">
        <v>53</v>
      </c>
      <c r="L26" s="40">
        <v>59.32</v>
      </c>
    </row>
    <row r="27" spans="1:12" ht="25.5" x14ac:dyDescent="0.25">
      <c r="A27" s="14"/>
      <c r="B27" s="15"/>
      <c r="C27" s="11"/>
      <c r="D27" s="6"/>
      <c r="E27" s="42" t="s">
        <v>94</v>
      </c>
      <c r="F27" s="43">
        <v>180</v>
      </c>
      <c r="G27" s="43">
        <v>4.8</v>
      </c>
      <c r="H27" s="43">
        <v>6.1</v>
      </c>
      <c r="I27" s="43">
        <v>29.2</v>
      </c>
      <c r="J27" s="43">
        <v>191</v>
      </c>
      <c r="K27" s="44" t="s">
        <v>71</v>
      </c>
      <c r="L27" s="43">
        <v>17.04</v>
      </c>
    </row>
    <row r="28" spans="1:12" ht="25.5" x14ac:dyDescent="0.25">
      <c r="A28" s="14"/>
      <c r="B28" s="15"/>
      <c r="C28" s="11"/>
      <c r="D28" s="7" t="s">
        <v>22</v>
      </c>
      <c r="E28" s="42" t="s">
        <v>54</v>
      </c>
      <c r="F28" s="43">
        <v>200</v>
      </c>
      <c r="G28" s="43">
        <v>0.1</v>
      </c>
      <c r="H28" s="43">
        <v>0</v>
      </c>
      <c r="I28" s="43">
        <v>15.5</v>
      </c>
      <c r="J28" s="43">
        <v>62</v>
      </c>
      <c r="K28" s="44" t="s">
        <v>55</v>
      </c>
      <c r="L28" s="43">
        <v>1.8</v>
      </c>
    </row>
    <row r="29" spans="1:12" ht="15" x14ac:dyDescent="0.25">
      <c r="A29" s="14"/>
      <c r="B29" s="15"/>
      <c r="C29" s="11"/>
      <c r="D29" s="7" t="s">
        <v>23</v>
      </c>
      <c r="E29" s="42" t="s">
        <v>47</v>
      </c>
      <c r="F29" s="43">
        <v>20</v>
      </c>
      <c r="G29" s="43">
        <v>1</v>
      </c>
      <c r="H29" s="43">
        <v>0.5</v>
      </c>
      <c r="I29" s="43">
        <v>15</v>
      </c>
      <c r="J29" s="43">
        <v>97</v>
      </c>
      <c r="K29" s="44"/>
      <c r="L29" s="43">
        <v>1.7</v>
      </c>
    </row>
    <row r="30" spans="1:12" ht="15" x14ac:dyDescent="0.2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 t="s">
        <v>23</v>
      </c>
      <c r="E31" s="42" t="s">
        <v>48</v>
      </c>
      <c r="F31" s="43">
        <v>30</v>
      </c>
      <c r="G31" s="43">
        <v>1</v>
      </c>
      <c r="H31" s="43">
        <v>0.5</v>
      </c>
      <c r="I31" s="43">
        <v>15</v>
      </c>
      <c r="J31" s="43">
        <v>97</v>
      </c>
      <c r="K31" s="44"/>
      <c r="L31" s="43">
        <v>2.5499999999999998</v>
      </c>
    </row>
    <row r="32" spans="1:12" ht="25.5" x14ac:dyDescent="0.25">
      <c r="A32" s="14"/>
      <c r="B32" s="15"/>
      <c r="C32" s="11"/>
      <c r="D32" s="6"/>
      <c r="E32" s="42" t="s">
        <v>56</v>
      </c>
      <c r="F32" s="43" t="s">
        <v>57</v>
      </c>
      <c r="G32" s="43">
        <v>2.5</v>
      </c>
      <c r="H32" s="43">
        <v>9.9</v>
      </c>
      <c r="I32" s="43">
        <v>14.5</v>
      </c>
      <c r="J32" s="43">
        <v>157</v>
      </c>
      <c r="K32" s="44" t="s">
        <v>51</v>
      </c>
      <c r="L32" s="43">
        <v>22.74</v>
      </c>
    </row>
    <row r="33" spans="1:16" ht="15" x14ac:dyDescent="0.25">
      <c r="A33" s="14"/>
      <c r="B33" s="15"/>
      <c r="C33" s="11"/>
      <c r="D33" s="6" t="s">
        <v>58</v>
      </c>
      <c r="E33" s="42" t="s">
        <v>59</v>
      </c>
      <c r="F33" s="43">
        <v>30</v>
      </c>
      <c r="G33" s="43">
        <v>1</v>
      </c>
      <c r="H33" s="43">
        <v>0.5</v>
      </c>
      <c r="I33" s="43">
        <v>15</v>
      </c>
      <c r="J33" s="43">
        <v>97</v>
      </c>
      <c r="K33" s="44"/>
      <c r="L33" s="43">
        <v>2.5499999999999998</v>
      </c>
    </row>
    <row r="34" spans="1:16" ht="15" x14ac:dyDescent="0.25">
      <c r="A34" s="16"/>
      <c r="B34" s="17"/>
      <c r="C34" s="8"/>
      <c r="D34" s="18" t="s">
        <v>33</v>
      </c>
      <c r="E34" s="9"/>
      <c r="F34" s="19">
        <f>SUM(F26:F33)</f>
        <v>580</v>
      </c>
      <c r="G34" s="19">
        <f>SUM(G26:G33)</f>
        <v>27.3</v>
      </c>
      <c r="H34" s="19">
        <f>SUM(H26:H33)</f>
        <v>36.199999999999996</v>
      </c>
      <c r="I34" s="19">
        <f>SUM(I26:I33)</f>
        <v>106</v>
      </c>
      <c r="J34" s="19">
        <f>SUM(J26:J33)</f>
        <v>944</v>
      </c>
      <c r="K34" s="25"/>
      <c r="L34" s="19">
        <f>SUM(L26:L33)</f>
        <v>107.69999999999999</v>
      </c>
    </row>
    <row r="35" spans="1:16" ht="15" x14ac:dyDescent="0.2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6" ht="15" x14ac:dyDescent="0.2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43"/>
    </row>
    <row r="37" spans="1:16" ht="15" x14ac:dyDescent="0.25">
      <c r="A37" s="14"/>
      <c r="B37" s="15"/>
      <c r="C37" s="11"/>
      <c r="D37" s="7" t="s">
        <v>28</v>
      </c>
      <c r="E37" s="42"/>
      <c r="F37" s="43"/>
      <c r="G37" s="43"/>
      <c r="H37" s="43"/>
      <c r="I37" s="43"/>
      <c r="J37" s="43"/>
      <c r="K37" s="44"/>
      <c r="L37" s="43"/>
    </row>
    <row r="38" spans="1:16" ht="15" x14ac:dyDescent="0.2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6" ht="15" x14ac:dyDescent="0.2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6" ht="15" x14ac:dyDescent="0.25">
      <c r="A40" s="14"/>
      <c r="B40" s="15"/>
      <c r="C40" s="11"/>
      <c r="D40" s="7" t="s">
        <v>31</v>
      </c>
      <c r="E40" s="42"/>
      <c r="F40" s="43"/>
      <c r="G40" s="43"/>
      <c r="H40" s="43"/>
      <c r="I40" s="43"/>
      <c r="J40" s="43"/>
      <c r="K40" s="44"/>
      <c r="L40" s="43"/>
    </row>
    <row r="41" spans="1:16" ht="15" x14ac:dyDescent="0.25">
      <c r="A41" s="14"/>
      <c r="B41" s="15"/>
      <c r="C41" s="11"/>
      <c r="D41" s="7" t="s">
        <v>32</v>
      </c>
      <c r="E41" s="42"/>
      <c r="F41" s="43"/>
      <c r="G41" s="43"/>
      <c r="H41" s="43"/>
      <c r="I41" s="43"/>
      <c r="J41" s="43"/>
      <c r="K41" s="44"/>
      <c r="L41" s="43"/>
    </row>
    <row r="42" spans="1:16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6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6" ht="15" x14ac:dyDescent="0.25">
      <c r="A44" s="16"/>
      <c r="B44" s="17"/>
      <c r="C44" s="8"/>
      <c r="D44" s="18" t="s">
        <v>33</v>
      </c>
      <c r="E44" s="9"/>
      <c r="F44" s="19">
        <f>SUM(F35:F43)</f>
        <v>0</v>
      </c>
      <c r="G44" s="19">
        <f t="shared" ref="G44" si="6">SUM(G35:G43)</f>
        <v>0</v>
      </c>
      <c r="H44" s="19">
        <f t="shared" ref="H44" si="7">SUM(H35:H43)</f>
        <v>0</v>
      </c>
      <c r="I44" s="19">
        <f t="shared" ref="I44" si="8">SUM(I35:I43)</f>
        <v>0</v>
      </c>
      <c r="J44" s="19">
        <f t="shared" ref="J44:L44" si="9">SUM(J35:J43)</f>
        <v>0</v>
      </c>
      <c r="K44" s="25"/>
      <c r="L44" s="19">
        <f t="shared" si="9"/>
        <v>0</v>
      </c>
    </row>
    <row r="45" spans="1:16" ht="15.75" customHeight="1" x14ac:dyDescent="0.2">
      <c r="A45" s="33">
        <f>A26</f>
        <v>1</v>
      </c>
      <c r="B45" s="33">
        <f>B26</f>
        <v>2</v>
      </c>
      <c r="C45" s="54" t="s">
        <v>4</v>
      </c>
      <c r="D45" s="55"/>
      <c r="E45" s="31"/>
      <c r="F45" s="32">
        <f>F34+F44</f>
        <v>580</v>
      </c>
      <c r="G45" s="32">
        <f t="shared" ref="G45" si="10">G34+G44</f>
        <v>27.3</v>
      </c>
      <c r="H45" s="32">
        <f t="shared" ref="H45" si="11">H34+H44</f>
        <v>36.199999999999996</v>
      </c>
      <c r="I45" s="32">
        <f t="shared" ref="I45" si="12">I34+I44</f>
        <v>106</v>
      </c>
      <c r="J45" s="32">
        <f t="shared" ref="J45:L45" si="13">J34+J44</f>
        <v>944</v>
      </c>
      <c r="K45" s="32"/>
      <c r="L45" s="32">
        <f t="shared" si="13"/>
        <v>107.69999999999999</v>
      </c>
    </row>
    <row r="46" spans="1:16" ht="25.5" x14ac:dyDescent="0.25">
      <c r="A46" s="20">
        <v>1</v>
      </c>
      <c r="B46" s="21">
        <v>3</v>
      </c>
      <c r="C46" s="22" t="s">
        <v>20</v>
      </c>
      <c r="D46" s="5" t="s">
        <v>21</v>
      </c>
      <c r="E46" s="39" t="s">
        <v>61</v>
      </c>
      <c r="F46" s="40">
        <v>100</v>
      </c>
      <c r="G46" s="40">
        <v>10.7</v>
      </c>
      <c r="H46" s="40">
        <v>9.5</v>
      </c>
      <c r="I46" s="40">
        <v>3.4</v>
      </c>
      <c r="J46" s="40">
        <v>142</v>
      </c>
      <c r="K46" s="41" t="s">
        <v>62</v>
      </c>
      <c r="L46" s="40">
        <v>43.43</v>
      </c>
      <c r="P46" s="2" t="s">
        <v>96</v>
      </c>
    </row>
    <row r="47" spans="1:16" ht="25.5" x14ac:dyDescent="0.25">
      <c r="A47" s="23"/>
      <c r="B47" s="15"/>
      <c r="C47" s="11"/>
      <c r="D47" s="6"/>
      <c r="E47" s="42" t="s">
        <v>63</v>
      </c>
      <c r="F47" s="43">
        <v>180</v>
      </c>
      <c r="G47" s="43">
        <v>3.5</v>
      </c>
      <c r="H47" s="43">
        <v>4.4000000000000004</v>
      </c>
      <c r="I47" s="43">
        <v>30.5</v>
      </c>
      <c r="J47" s="43">
        <v>176</v>
      </c>
      <c r="K47" s="44" t="s">
        <v>64</v>
      </c>
      <c r="L47" s="43">
        <v>18.600000000000001</v>
      </c>
    </row>
    <row r="48" spans="1:16" ht="25.5" x14ac:dyDescent="0.25">
      <c r="A48" s="23"/>
      <c r="B48" s="15"/>
      <c r="C48" s="11"/>
      <c r="D48" s="7" t="s">
        <v>22</v>
      </c>
      <c r="E48" s="42" t="s">
        <v>65</v>
      </c>
      <c r="F48" s="43">
        <v>200</v>
      </c>
      <c r="G48" s="43">
        <v>0.1</v>
      </c>
      <c r="H48" s="43">
        <v>0</v>
      </c>
      <c r="I48" s="43">
        <v>15.5</v>
      </c>
      <c r="J48" s="43">
        <v>62</v>
      </c>
      <c r="K48" s="44" t="s">
        <v>55</v>
      </c>
      <c r="L48" s="43">
        <v>3.35</v>
      </c>
    </row>
    <row r="49" spans="1:12" ht="15" x14ac:dyDescent="0.25">
      <c r="A49" s="23"/>
      <c r="B49" s="15"/>
      <c r="C49" s="11"/>
      <c r="D49" s="7" t="s">
        <v>23</v>
      </c>
      <c r="E49" s="42" t="s">
        <v>47</v>
      </c>
      <c r="F49" s="43">
        <v>20</v>
      </c>
      <c r="G49" s="43">
        <v>1</v>
      </c>
      <c r="H49" s="43">
        <v>0.5</v>
      </c>
      <c r="I49" s="43">
        <v>22</v>
      </c>
      <c r="J49" s="43">
        <v>97</v>
      </c>
      <c r="K49" s="44"/>
      <c r="L49" s="43">
        <v>1.7</v>
      </c>
    </row>
    <row r="50" spans="1:12" ht="15" x14ac:dyDescent="0.25">
      <c r="A50" s="23"/>
      <c r="B50" s="15"/>
      <c r="C50" s="11"/>
      <c r="D50" s="7" t="s">
        <v>24</v>
      </c>
      <c r="E50" s="42"/>
      <c r="F50" s="43"/>
      <c r="G50" s="43"/>
      <c r="H50" s="43"/>
      <c r="I50" s="43"/>
      <c r="J50" s="43"/>
      <c r="K50" s="44"/>
      <c r="L50" s="43"/>
    </row>
    <row r="51" spans="1:12" ht="25.5" x14ac:dyDescent="0.25">
      <c r="A51" s="23"/>
      <c r="B51" s="15"/>
      <c r="C51" s="11"/>
      <c r="D51" s="7"/>
      <c r="E51" s="42" t="s">
        <v>67</v>
      </c>
      <c r="F51" s="50" t="s">
        <v>95</v>
      </c>
      <c r="G51" s="43">
        <v>7.1</v>
      </c>
      <c r="H51" s="43">
        <v>4.7</v>
      </c>
      <c r="I51" s="43">
        <v>14.9</v>
      </c>
      <c r="J51" s="43">
        <v>130</v>
      </c>
      <c r="K51" s="44" t="s">
        <v>51</v>
      </c>
      <c r="L51" s="43">
        <v>35.520000000000003</v>
      </c>
    </row>
    <row r="52" spans="1:12" ht="15" x14ac:dyDescent="0.25">
      <c r="A52" s="23"/>
      <c r="B52" s="15"/>
      <c r="C52" s="11"/>
      <c r="D52" s="6" t="s">
        <v>23</v>
      </c>
      <c r="E52" s="42" t="s">
        <v>48</v>
      </c>
      <c r="F52" s="43">
        <v>30</v>
      </c>
      <c r="G52" s="43">
        <v>1</v>
      </c>
      <c r="H52" s="43">
        <v>0.5</v>
      </c>
      <c r="I52" s="43">
        <v>22</v>
      </c>
      <c r="J52" s="43">
        <v>97</v>
      </c>
      <c r="K52" s="44"/>
      <c r="L52" s="43">
        <v>2.5499999999999998</v>
      </c>
    </row>
    <row r="53" spans="1:12" ht="15" x14ac:dyDescent="0.25">
      <c r="A53" s="23"/>
      <c r="B53" s="15"/>
      <c r="C53" s="11"/>
      <c r="D53" s="6" t="s">
        <v>23</v>
      </c>
      <c r="E53" s="42" t="s">
        <v>59</v>
      </c>
      <c r="F53" s="43">
        <v>30</v>
      </c>
      <c r="G53" s="43">
        <v>1</v>
      </c>
      <c r="H53" s="43">
        <v>0.5</v>
      </c>
      <c r="I53" s="43">
        <v>22</v>
      </c>
      <c r="J53" s="43">
        <v>97</v>
      </c>
      <c r="K53" s="44"/>
      <c r="L53" s="43">
        <v>2.5499999999999998</v>
      </c>
    </row>
    <row r="54" spans="1:12" ht="15" x14ac:dyDescent="0.25">
      <c r="A54" s="24"/>
      <c r="B54" s="17"/>
      <c r="C54" s="8"/>
      <c r="D54" s="18" t="s">
        <v>33</v>
      </c>
      <c r="E54" s="9"/>
      <c r="F54" s="19">
        <f>SUM(F46:F53)</f>
        <v>560</v>
      </c>
      <c r="G54" s="19">
        <f t="shared" ref="G54" si="14">SUM(G46:G53)</f>
        <v>24.4</v>
      </c>
      <c r="H54" s="19">
        <f t="shared" ref="H54" si="15">SUM(H46:H53)</f>
        <v>20.100000000000001</v>
      </c>
      <c r="I54" s="19">
        <f t="shared" ref="I54" si="16">SUM(I46:I53)</f>
        <v>130.30000000000001</v>
      </c>
      <c r="J54" s="19">
        <f t="shared" ref="J54:L54" si="17">SUM(J46:J53)</f>
        <v>801</v>
      </c>
      <c r="K54" s="25"/>
      <c r="L54" s="19">
        <f t="shared" si="17"/>
        <v>107.69999999999999</v>
      </c>
    </row>
    <row r="55" spans="1:12" ht="15" x14ac:dyDescent="0.2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30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31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32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0</v>
      </c>
      <c r="G64" s="19">
        <f t="shared" ref="G64" si="18">SUM(G55:G63)</f>
        <v>0</v>
      </c>
      <c r="H64" s="19">
        <f t="shared" ref="H64" si="19">SUM(H55:H63)</f>
        <v>0</v>
      </c>
      <c r="I64" s="19">
        <f t="shared" ref="I64" si="20">SUM(I55:I63)</f>
        <v>0</v>
      </c>
      <c r="J64" s="19">
        <f t="shared" ref="J64:L64" si="21">SUM(J55:J63)</f>
        <v>0</v>
      </c>
      <c r="K64" s="25"/>
      <c r="L64" s="19">
        <f t="shared" si="21"/>
        <v>0</v>
      </c>
    </row>
    <row r="65" spans="1:12" ht="15.75" customHeight="1" x14ac:dyDescent="0.2">
      <c r="A65" s="29">
        <f>A46</f>
        <v>1</v>
      </c>
      <c r="B65" s="30">
        <f>B46</f>
        <v>3</v>
      </c>
      <c r="C65" s="54" t="s">
        <v>4</v>
      </c>
      <c r="D65" s="55"/>
      <c r="E65" s="31"/>
      <c r="F65" s="32">
        <f>F54+F64</f>
        <v>560</v>
      </c>
      <c r="G65" s="32">
        <f t="shared" ref="G65" si="22">G54+G64</f>
        <v>24.4</v>
      </c>
      <c r="H65" s="32">
        <f t="shared" ref="H65" si="23">H54+H64</f>
        <v>20.100000000000001</v>
      </c>
      <c r="I65" s="32">
        <f t="shared" ref="I65" si="24">I54+I64</f>
        <v>130.30000000000001</v>
      </c>
      <c r="J65" s="32">
        <f t="shared" ref="J65:L65" si="25">J54+J64</f>
        <v>801</v>
      </c>
      <c r="K65" s="32"/>
      <c r="L65" s="32">
        <f t="shared" si="25"/>
        <v>107.69999999999999</v>
      </c>
    </row>
    <row r="66" spans="1:12" ht="25.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68</v>
      </c>
      <c r="F66" s="40">
        <v>100</v>
      </c>
      <c r="G66" s="40">
        <v>12.4</v>
      </c>
      <c r="H66" s="40">
        <v>12.6</v>
      </c>
      <c r="I66" s="40">
        <v>15.8</v>
      </c>
      <c r="J66" s="40">
        <v>226</v>
      </c>
      <c r="K66" s="41" t="s">
        <v>69</v>
      </c>
      <c r="L66" s="40">
        <v>54.57</v>
      </c>
    </row>
    <row r="67" spans="1:12" ht="25.5" x14ac:dyDescent="0.25">
      <c r="A67" s="23"/>
      <c r="B67" s="15"/>
      <c r="C67" s="11"/>
      <c r="D67" s="6"/>
      <c r="E67" s="42" t="s">
        <v>70</v>
      </c>
      <c r="F67" s="43">
        <v>180</v>
      </c>
      <c r="G67" s="43">
        <v>4.8</v>
      </c>
      <c r="H67" s="43">
        <v>6.1</v>
      </c>
      <c r="I67" s="43">
        <v>29.2</v>
      </c>
      <c r="J67" s="43">
        <v>191</v>
      </c>
      <c r="K67" s="44" t="s">
        <v>71</v>
      </c>
      <c r="L67" s="43">
        <v>13.18</v>
      </c>
    </row>
    <row r="68" spans="1:12" ht="25.5" x14ac:dyDescent="0.25">
      <c r="A68" s="23"/>
      <c r="B68" s="15"/>
      <c r="C68" s="11"/>
      <c r="D68" s="7" t="s">
        <v>22</v>
      </c>
      <c r="E68" s="42" t="s">
        <v>72</v>
      </c>
      <c r="F68" s="43">
        <v>200</v>
      </c>
      <c r="G68" s="43">
        <v>3.2</v>
      </c>
      <c r="H68" s="43">
        <v>2.7</v>
      </c>
      <c r="I68" s="43">
        <v>15.9</v>
      </c>
      <c r="J68" s="43">
        <v>101</v>
      </c>
      <c r="K68" s="44" t="s">
        <v>73</v>
      </c>
      <c r="L68" s="43">
        <v>15.3</v>
      </c>
    </row>
    <row r="69" spans="1:12" ht="15" x14ac:dyDescent="0.25">
      <c r="A69" s="23"/>
      <c r="B69" s="15"/>
      <c r="C69" s="11"/>
      <c r="D69" s="7" t="s">
        <v>23</v>
      </c>
      <c r="E69" s="42" t="s">
        <v>47</v>
      </c>
      <c r="F69" s="43">
        <v>20</v>
      </c>
      <c r="G69" s="43">
        <v>1</v>
      </c>
      <c r="H69" s="43">
        <v>0.5</v>
      </c>
      <c r="I69" s="43">
        <v>22</v>
      </c>
      <c r="J69" s="43">
        <v>97</v>
      </c>
      <c r="K69" s="44"/>
      <c r="L69" s="43">
        <v>1.7</v>
      </c>
    </row>
    <row r="70" spans="1:12" ht="15" x14ac:dyDescent="0.2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 t="s">
        <v>23</v>
      </c>
      <c r="E71" s="42" t="s">
        <v>48</v>
      </c>
      <c r="F71" s="43">
        <v>30</v>
      </c>
      <c r="G71" s="43">
        <v>1</v>
      </c>
      <c r="H71" s="43">
        <v>0.5</v>
      </c>
      <c r="I71" s="43">
        <v>22</v>
      </c>
      <c r="J71" s="43">
        <v>97</v>
      </c>
      <c r="K71" s="44"/>
      <c r="L71" s="43">
        <v>2.5499999999999998</v>
      </c>
    </row>
    <row r="72" spans="1:12" ht="15" x14ac:dyDescent="0.25">
      <c r="A72" s="23"/>
      <c r="B72" s="15"/>
      <c r="C72" s="11"/>
      <c r="D72" s="6" t="s">
        <v>23</v>
      </c>
      <c r="E72" s="42" t="s">
        <v>59</v>
      </c>
      <c r="F72" s="43">
        <v>30</v>
      </c>
      <c r="G72" s="43">
        <v>1</v>
      </c>
      <c r="H72" s="43">
        <v>0.5</v>
      </c>
      <c r="I72" s="43">
        <v>22</v>
      </c>
      <c r="J72" s="43">
        <v>97</v>
      </c>
      <c r="K72" s="44"/>
      <c r="L72" s="43">
        <v>2.5499999999999998</v>
      </c>
    </row>
    <row r="73" spans="1:12" ht="25.5" x14ac:dyDescent="0.25">
      <c r="A73" s="23"/>
      <c r="B73" s="15"/>
      <c r="C73" s="11"/>
      <c r="D73" s="6"/>
      <c r="E73" s="42" t="s">
        <v>56</v>
      </c>
      <c r="F73" s="43" t="s">
        <v>97</v>
      </c>
      <c r="G73" s="43">
        <v>2.5</v>
      </c>
      <c r="H73" s="43">
        <v>9.9</v>
      </c>
      <c r="I73" s="43">
        <v>14.5</v>
      </c>
      <c r="J73" s="43">
        <v>157</v>
      </c>
      <c r="K73" s="44" t="s">
        <v>51</v>
      </c>
      <c r="L73" s="43">
        <v>17.850000000000001</v>
      </c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560</v>
      </c>
      <c r="G74" s="19">
        <f>SUM(G66:G73)</f>
        <v>25.9</v>
      </c>
      <c r="H74" s="19">
        <f>SUM(H66:H73)</f>
        <v>32.799999999999997</v>
      </c>
      <c r="I74" s="19">
        <f>SUM(I66:I73)</f>
        <v>141.4</v>
      </c>
      <c r="J74" s="19">
        <f>SUM(J66:J73)</f>
        <v>966</v>
      </c>
      <c r="K74" s="25"/>
      <c r="L74" s="19">
        <f>SUM(L66:L73)</f>
        <v>107.69999999999999</v>
      </c>
    </row>
    <row r="75" spans="1:12" ht="15" x14ac:dyDescent="0.2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27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28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29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30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31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32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SUM(F75:F83)</f>
        <v>0</v>
      </c>
      <c r="G84" s="19">
        <f t="shared" ref="G84" si="26">SUM(G75:G83)</f>
        <v>0</v>
      </c>
      <c r="H84" s="19">
        <f t="shared" ref="H84" si="27">SUM(H75:H83)</f>
        <v>0</v>
      </c>
      <c r="I84" s="19">
        <f t="shared" ref="I84" si="28">SUM(I75:I83)</f>
        <v>0</v>
      </c>
      <c r="J84" s="19">
        <f t="shared" ref="J84:L84" si="29">SUM(J75:J83)</f>
        <v>0</v>
      </c>
      <c r="K84" s="25"/>
      <c r="L84" s="19">
        <f t="shared" si="29"/>
        <v>0</v>
      </c>
    </row>
    <row r="85" spans="1:12" ht="15.75" customHeight="1" x14ac:dyDescent="0.2">
      <c r="A85" s="29">
        <f>A66</f>
        <v>1</v>
      </c>
      <c r="B85" s="30">
        <f>B66</f>
        <v>4</v>
      </c>
      <c r="C85" s="54" t="s">
        <v>4</v>
      </c>
      <c r="D85" s="55"/>
      <c r="E85" s="31"/>
      <c r="F85" s="32">
        <f>F74+F84</f>
        <v>560</v>
      </c>
      <c r="G85" s="32">
        <f t="shared" ref="G85" si="30">G74+G84</f>
        <v>25.9</v>
      </c>
      <c r="H85" s="32">
        <f t="shared" ref="H85" si="31">H74+H84</f>
        <v>32.799999999999997</v>
      </c>
      <c r="I85" s="32">
        <f t="shared" ref="I85" si="32">I74+I84</f>
        <v>141.4</v>
      </c>
      <c r="J85" s="32">
        <f t="shared" ref="J85:L85" si="33">J74+J84</f>
        <v>966</v>
      </c>
      <c r="K85" s="32"/>
      <c r="L85" s="32">
        <f t="shared" si="33"/>
        <v>107.69999999999999</v>
      </c>
    </row>
    <row r="86" spans="1:12" ht="38.25" x14ac:dyDescent="0.25">
      <c r="A86" s="20">
        <v>1</v>
      </c>
      <c r="B86" s="21">
        <v>5</v>
      </c>
      <c r="C86" s="22" t="s">
        <v>20</v>
      </c>
      <c r="D86" s="5" t="s">
        <v>21</v>
      </c>
      <c r="E86" s="39" t="s">
        <v>75</v>
      </c>
      <c r="F86" s="40">
        <v>230</v>
      </c>
      <c r="G86" s="40">
        <v>9.1999999999999993</v>
      </c>
      <c r="H86" s="40">
        <v>8.5</v>
      </c>
      <c r="I86" s="40">
        <v>45.8</v>
      </c>
      <c r="J86" s="40">
        <v>297</v>
      </c>
      <c r="K86" s="41" t="s">
        <v>76</v>
      </c>
      <c r="L86" s="40">
        <v>55.33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25.5" x14ac:dyDescent="0.25">
      <c r="A88" s="23"/>
      <c r="B88" s="15"/>
      <c r="C88" s="11"/>
      <c r="D88" s="7" t="s">
        <v>22</v>
      </c>
      <c r="E88" s="42" t="s">
        <v>77</v>
      </c>
      <c r="F88" s="43">
        <v>200</v>
      </c>
      <c r="G88" s="43">
        <v>0.2</v>
      </c>
      <c r="H88" s="43">
        <v>0</v>
      </c>
      <c r="I88" s="43">
        <v>15.5</v>
      </c>
      <c r="J88" s="43">
        <v>63</v>
      </c>
      <c r="K88" s="44" t="s">
        <v>55</v>
      </c>
      <c r="L88" s="43">
        <v>6.71</v>
      </c>
    </row>
    <row r="89" spans="1:12" ht="15" x14ac:dyDescent="0.25">
      <c r="A89" s="23"/>
      <c r="B89" s="15"/>
      <c r="C89" s="11"/>
      <c r="D89" s="7" t="s">
        <v>23</v>
      </c>
      <c r="E89" s="42" t="s">
        <v>47</v>
      </c>
      <c r="F89" s="43">
        <v>20</v>
      </c>
      <c r="G89" s="43">
        <v>1</v>
      </c>
      <c r="H89" s="43">
        <v>0.5</v>
      </c>
      <c r="I89" s="43">
        <v>22</v>
      </c>
      <c r="J89" s="43">
        <v>97</v>
      </c>
      <c r="K89" s="44"/>
      <c r="L89" s="43">
        <v>1.7</v>
      </c>
    </row>
    <row r="90" spans="1:12" ht="15" x14ac:dyDescent="0.25">
      <c r="A90" s="23"/>
      <c r="B90" s="15"/>
      <c r="C90" s="11"/>
      <c r="D90" s="7" t="s">
        <v>24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/>
      <c r="E91" s="42" t="s">
        <v>56</v>
      </c>
      <c r="F91" s="43" t="s">
        <v>74</v>
      </c>
      <c r="G91" s="43">
        <v>2.5</v>
      </c>
      <c r="H91" s="43">
        <v>9.9</v>
      </c>
      <c r="I91" s="43">
        <v>14.5</v>
      </c>
      <c r="J91" s="43">
        <v>157</v>
      </c>
      <c r="K91" s="44" t="s">
        <v>51</v>
      </c>
      <c r="L91" s="43">
        <v>22.74</v>
      </c>
    </row>
    <row r="92" spans="1:12" ht="38.25" x14ac:dyDescent="0.25">
      <c r="A92" s="23"/>
      <c r="B92" s="15"/>
      <c r="C92" s="11"/>
      <c r="D92" s="7"/>
      <c r="E92" s="42" t="s">
        <v>98</v>
      </c>
      <c r="F92" s="43">
        <v>100</v>
      </c>
      <c r="G92" s="43">
        <v>0.4</v>
      </c>
      <c r="H92" s="43">
        <v>0.4</v>
      </c>
      <c r="I92" s="43">
        <v>25</v>
      </c>
      <c r="J92" s="43">
        <v>105</v>
      </c>
      <c r="K92" s="44" t="s">
        <v>46</v>
      </c>
      <c r="L92" s="43">
        <v>16.12</v>
      </c>
    </row>
    <row r="93" spans="1:12" ht="15" x14ac:dyDescent="0.25">
      <c r="A93" s="23"/>
      <c r="B93" s="15"/>
      <c r="C93" s="11"/>
      <c r="D93" s="6" t="s">
        <v>23</v>
      </c>
      <c r="E93" s="42" t="s">
        <v>48</v>
      </c>
      <c r="F93" s="43">
        <v>30</v>
      </c>
      <c r="G93" s="43">
        <v>1</v>
      </c>
      <c r="H93" s="43">
        <v>0.5</v>
      </c>
      <c r="I93" s="43">
        <v>22</v>
      </c>
      <c r="J93" s="43">
        <v>97</v>
      </c>
      <c r="K93" s="44"/>
      <c r="L93" s="43">
        <v>2.5499999999999998</v>
      </c>
    </row>
    <row r="94" spans="1:12" ht="15" x14ac:dyDescent="0.25">
      <c r="A94" s="23"/>
      <c r="B94" s="15"/>
      <c r="C94" s="11"/>
      <c r="D94" s="6" t="s">
        <v>23</v>
      </c>
      <c r="E94" s="42" t="s">
        <v>59</v>
      </c>
      <c r="F94" s="43">
        <v>30</v>
      </c>
      <c r="G94" s="43">
        <v>1</v>
      </c>
      <c r="H94" s="43">
        <v>0.5</v>
      </c>
      <c r="I94" s="43">
        <v>22</v>
      </c>
      <c r="J94" s="43">
        <v>97</v>
      </c>
      <c r="K94" s="44"/>
      <c r="L94" s="43">
        <v>2.5499999999999998</v>
      </c>
    </row>
    <row r="95" spans="1:12" ht="15" x14ac:dyDescent="0.25">
      <c r="A95" s="24"/>
      <c r="B95" s="17"/>
      <c r="C95" s="8"/>
      <c r="D95" s="18" t="s">
        <v>33</v>
      </c>
      <c r="E95" s="9"/>
      <c r="F95" s="19">
        <f>SUM(F86:F94)</f>
        <v>610</v>
      </c>
      <c r="G95" s="19">
        <f t="shared" ref="G95" si="34">SUM(G86:G94)</f>
        <v>15.299999999999999</v>
      </c>
      <c r="H95" s="19">
        <f t="shared" ref="H95" si="35">SUM(H86:H94)</f>
        <v>20.299999999999997</v>
      </c>
      <c r="I95" s="19">
        <f t="shared" ref="I95" si="36">SUM(I86:I94)</f>
        <v>166.8</v>
      </c>
      <c r="J95" s="19">
        <f t="shared" ref="J95:L95" si="37">SUM(J86:J94)</f>
        <v>913</v>
      </c>
      <c r="K95" s="25"/>
      <c r="L95" s="19">
        <f t="shared" si="37"/>
        <v>107.7</v>
      </c>
    </row>
    <row r="96" spans="1:12" ht="15" x14ac:dyDescent="0.25">
      <c r="A96" s="26">
        <f>A86</f>
        <v>1</v>
      </c>
      <c r="B96" s="13">
        <f>B86</f>
        <v>5</v>
      </c>
      <c r="C96" s="10" t="s">
        <v>25</v>
      </c>
      <c r="D96" s="7" t="s">
        <v>26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27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28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29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30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32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0</v>
      </c>
      <c r="G105" s="19">
        <f t="shared" ref="G105" si="38">SUM(G96:G104)</f>
        <v>0</v>
      </c>
      <c r="H105" s="19">
        <f t="shared" ref="H105" si="39">SUM(H96:H104)</f>
        <v>0</v>
      </c>
      <c r="I105" s="19">
        <f t="shared" ref="I105" si="40">SUM(I96:I104)</f>
        <v>0</v>
      </c>
      <c r="J105" s="19">
        <f t="shared" ref="J105:L105" si="41">SUM(J96:J104)</f>
        <v>0</v>
      </c>
      <c r="K105" s="25"/>
      <c r="L105" s="19">
        <f t="shared" si="41"/>
        <v>0</v>
      </c>
    </row>
    <row r="106" spans="1:12" ht="15.75" customHeight="1" x14ac:dyDescent="0.2">
      <c r="A106" s="29">
        <f>A86</f>
        <v>1</v>
      </c>
      <c r="B106" s="30">
        <f>B86</f>
        <v>5</v>
      </c>
      <c r="C106" s="54" t="s">
        <v>4</v>
      </c>
      <c r="D106" s="55"/>
      <c r="E106" s="31"/>
      <c r="F106" s="32">
        <f>F95+F105</f>
        <v>610</v>
      </c>
      <c r="G106" s="32">
        <f t="shared" ref="G106" si="42">G95+G105</f>
        <v>15.299999999999999</v>
      </c>
      <c r="H106" s="32">
        <f t="shared" ref="H106" si="43">H95+H105</f>
        <v>20.299999999999997</v>
      </c>
      <c r="I106" s="32">
        <f t="shared" ref="I106" si="44">I95+I105</f>
        <v>166.8</v>
      </c>
      <c r="J106" s="32">
        <f t="shared" ref="J106:L106" si="45">J95+J105</f>
        <v>913</v>
      </c>
      <c r="K106" s="32"/>
      <c r="L106" s="32">
        <f t="shared" si="45"/>
        <v>107.7</v>
      </c>
    </row>
    <row r="107" spans="1:12" ht="15" x14ac:dyDescent="0.25">
      <c r="A107" s="20">
        <v>2</v>
      </c>
      <c r="B107" s="21">
        <v>1</v>
      </c>
      <c r="C107" s="22" t="s">
        <v>20</v>
      </c>
      <c r="D107" s="5" t="s">
        <v>21</v>
      </c>
      <c r="E107" s="39" t="s">
        <v>99</v>
      </c>
      <c r="F107" s="40">
        <v>100</v>
      </c>
      <c r="G107" s="40">
        <v>22.7</v>
      </c>
      <c r="H107" s="40">
        <v>20.5</v>
      </c>
      <c r="I107" s="40">
        <v>2.4</v>
      </c>
      <c r="J107" s="40">
        <v>285</v>
      </c>
      <c r="K107" s="41" t="s">
        <v>100</v>
      </c>
      <c r="L107" s="40">
        <v>56.28</v>
      </c>
    </row>
    <row r="108" spans="1:12" ht="25.5" x14ac:dyDescent="0.25">
      <c r="A108" s="23"/>
      <c r="B108" s="15"/>
      <c r="C108" s="11"/>
      <c r="D108" s="6"/>
      <c r="E108" s="42" t="s">
        <v>70</v>
      </c>
      <c r="F108" s="43">
        <v>180</v>
      </c>
      <c r="G108" s="43">
        <v>4.8</v>
      </c>
      <c r="H108" s="43">
        <v>6.1</v>
      </c>
      <c r="I108" s="43">
        <v>29.2</v>
      </c>
      <c r="J108" s="43">
        <v>191</v>
      </c>
      <c r="K108" s="44" t="s">
        <v>79</v>
      </c>
      <c r="L108" s="43">
        <v>13.18</v>
      </c>
    </row>
    <row r="109" spans="1:12" ht="25.5" x14ac:dyDescent="0.25">
      <c r="A109" s="23"/>
      <c r="B109" s="15"/>
      <c r="C109" s="11"/>
      <c r="D109" s="7" t="s">
        <v>22</v>
      </c>
      <c r="E109" s="42" t="s">
        <v>102</v>
      </c>
      <c r="F109" s="43">
        <v>200</v>
      </c>
      <c r="G109" s="43">
        <v>0.2</v>
      </c>
      <c r="H109" s="43">
        <v>0</v>
      </c>
      <c r="I109" s="43">
        <v>20.6</v>
      </c>
      <c r="J109" s="43">
        <v>83</v>
      </c>
      <c r="K109" s="44" t="s">
        <v>80</v>
      </c>
      <c r="L109" s="43">
        <v>8.6999999999999993</v>
      </c>
    </row>
    <row r="110" spans="1:12" ht="15" x14ac:dyDescent="0.25">
      <c r="A110" s="23"/>
      <c r="B110" s="15"/>
      <c r="C110" s="11"/>
      <c r="D110" s="7" t="s">
        <v>23</v>
      </c>
      <c r="E110" s="42" t="s">
        <v>47</v>
      </c>
      <c r="F110" s="43">
        <v>20</v>
      </c>
      <c r="G110" s="43">
        <v>1</v>
      </c>
      <c r="H110" s="43">
        <v>0.5</v>
      </c>
      <c r="I110" s="43">
        <v>22</v>
      </c>
      <c r="J110" s="43">
        <v>97</v>
      </c>
      <c r="K110" s="44"/>
      <c r="L110" s="43">
        <v>1.7</v>
      </c>
    </row>
    <row r="111" spans="1:12" ht="15" x14ac:dyDescent="0.25">
      <c r="A111" s="23"/>
      <c r="B111" s="15"/>
      <c r="C111" s="11"/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 t="s">
        <v>23</v>
      </c>
      <c r="E112" s="42" t="s">
        <v>48</v>
      </c>
      <c r="F112" s="43">
        <v>30</v>
      </c>
      <c r="G112" s="43">
        <v>1</v>
      </c>
      <c r="H112" s="43">
        <v>0.5</v>
      </c>
      <c r="I112" s="43">
        <v>22</v>
      </c>
      <c r="J112" s="43">
        <v>97</v>
      </c>
      <c r="K112" s="44"/>
      <c r="L112" s="43">
        <v>2.5499999999999998</v>
      </c>
    </row>
    <row r="113" spans="1:12" ht="15" x14ac:dyDescent="0.25">
      <c r="A113" s="23"/>
      <c r="B113" s="15"/>
      <c r="C113" s="11"/>
      <c r="D113" s="6" t="s">
        <v>23</v>
      </c>
      <c r="E113" s="42" t="s">
        <v>59</v>
      </c>
      <c r="F113" s="43">
        <v>30</v>
      </c>
      <c r="G113" s="43">
        <v>1</v>
      </c>
      <c r="H113" s="43">
        <v>0.5</v>
      </c>
      <c r="I113" s="43">
        <v>22</v>
      </c>
      <c r="J113" s="43">
        <v>97</v>
      </c>
      <c r="K113" s="44"/>
      <c r="L113" s="43">
        <v>2.5499999999999998</v>
      </c>
    </row>
    <row r="114" spans="1:12" ht="25.5" x14ac:dyDescent="0.25">
      <c r="A114" s="23"/>
      <c r="B114" s="15"/>
      <c r="C114" s="11"/>
      <c r="D114" s="6"/>
      <c r="E114" s="42" t="s">
        <v>56</v>
      </c>
      <c r="F114" s="43" t="s">
        <v>101</v>
      </c>
      <c r="G114" s="43">
        <v>7.1</v>
      </c>
      <c r="H114" s="43">
        <v>4.7</v>
      </c>
      <c r="I114" s="43">
        <v>14.9</v>
      </c>
      <c r="J114" s="43">
        <v>130</v>
      </c>
      <c r="K114" s="44" t="s">
        <v>51</v>
      </c>
      <c r="L114" s="43">
        <v>22.74</v>
      </c>
    </row>
    <row r="115" spans="1:12" ht="15" x14ac:dyDescent="0.25">
      <c r="A115" s="24"/>
      <c r="B115" s="17"/>
      <c r="C115" s="8"/>
      <c r="D115" s="18" t="s">
        <v>33</v>
      </c>
      <c r="E115" s="9"/>
      <c r="F115" s="19">
        <f>SUM(F107:F114)</f>
        <v>560</v>
      </c>
      <c r="G115" s="19">
        <f t="shared" ref="G115:J115" si="46">SUM(G107:G114)</f>
        <v>37.799999999999997</v>
      </c>
      <c r="H115" s="19">
        <f t="shared" si="46"/>
        <v>32.800000000000004</v>
      </c>
      <c r="I115" s="19">
        <f t="shared" si="46"/>
        <v>133.1</v>
      </c>
      <c r="J115" s="19">
        <f t="shared" si="46"/>
        <v>980</v>
      </c>
      <c r="K115" s="25"/>
      <c r="L115" s="19">
        <f t="shared" ref="L115" si="47">SUM(L107:L114)</f>
        <v>107.7</v>
      </c>
    </row>
    <row r="116" spans="1:12" ht="15" x14ac:dyDescent="0.25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27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29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32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4"/>
      <c r="B125" s="17"/>
      <c r="C125" s="8"/>
      <c r="D125" s="18" t="s">
        <v>33</v>
      </c>
      <c r="E125" s="9"/>
      <c r="F125" s="19">
        <f>SUM(F116:F124)</f>
        <v>0</v>
      </c>
      <c r="G125" s="19">
        <f t="shared" ref="G125:J125" si="48">SUM(G116:G124)</f>
        <v>0</v>
      </c>
      <c r="H125" s="19">
        <f t="shared" si="48"/>
        <v>0</v>
      </c>
      <c r="I125" s="19">
        <f t="shared" si="48"/>
        <v>0</v>
      </c>
      <c r="J125" s="19">
        <f t="shared" si="48"/>
        <v>0</v>
      </c>
      <c r="K125" s="25"/>
      <c r="L125" s="19">
        <f t="shared" ref="L125" si="49">SUM(L116:L124)</f>
        <v>0</v>
      </c>
    </row>
    <row r="126" spans="1:12" ht="15" x14ac:dyDescent="0.2">
      <c r="A126" s="29">
        <f>A107</f>
        <v>2</v>
      </c>
      <c r="B126" s="30">
        <f>B107</f>
        <v>1</v>
      </c>
      <c r="C126" s="54" t="s">
        <v>4</v>
      </c>
      <c r="D126" s="55"/>
      <c r="E126" s="31"/>
      <c r="F126" s="32">
        <f>F115+F125</f>
        <v>560</v>
      </c>
      <c r="G126" s="32">
        <f t="shared" ref="G126" si="50">G115+G125</f>
        <v>37.799999999999997</v>
      </c>
      <c r="H126" s="32">
        <f t="shared" ref="H126" si="51">H115+H125</f>
        <v>32.800000000000004</v>
      </c>
      <c r="I126" s="32">
        <f t="shared" ref="I126" si="52">I115+I125</f>
        <v>133.1</v>
      </c>
      <c r="J126" s="32">
        <f t="shared" ref="J126:L126" si="53">J115+J125</f>
        <v>980</v>
      </c>
      <c r="K126" s="32"/>
      <c r="L126" s="32">
        <f t="shared" si="53"/>
        <v>107.7</v>
      </c>
    </row>
    <row r="127" spans="1:12" ht="25.5" x14ac:dyDescent="0.25">
      <c r="A127" s="14">
        <v>2</v>
      </c>
      <c r="B127" s="15">
        <v>2</v>
      </c>
      <c r="C127" s="22" t="s">
        <v>20</v>
      </c>
      <c r="D127" s="5" t="s">
        <v>21</v>
      </c>
      <c r="E127" s="39" t="s">
        <v>81</v>
      </c>
      <c r="F127" s="40">
        <v>250</v>
      </c>
      <c r="G127" s="40">
        <v>16.2</v>
      </c>
      <c r="H127" s="40">
        <v>14.2</v>
      </c>
      <c r="I127" s="40">
        <v>38.200000000000003</v>
      </c>
      <c r="J127" s="40">
        <v>345</v>
      </c>
      <c r="K127" s="41" t="s">
        <v>82</v>
      </c>
      <c r="L127" s="40">
        <v>66.650000000000006</v>
      </c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38.25" x14ac:dyDescent="0.25">
      <c r="A129" s="14"/>
      <c r="B129" s="15"/>
      <c r="C129" s="11"/>
      <c r="D129" s="7" t="s">
        <v>22</v>
      </c>
      <c r="E129" s="42" t="s">
        <v>44</v>
      </c>
      <c r="F129" s="43">
        <v>200</v>
      </c>
      <c r="G129" s="43">
        <v>3.8</v>
      </c>
      <c r="H129" s="43">
        <v>3.5</v>
      </c>
      <c r="I129" s="43">
        <v>25</v>
      </c>
      <c r="J129" s="43">
        <v>147</v>
      </c>
      <c r="K129" s="44" t="s">
        <v>45</v>
      </c>
      <c r="L129" s="43">
        <v>14.06</v>
      </c>
    </row>
    <row r="130" spans="1:12" ht="15" x14ac:dyDescent="0.25">
      <c r="A130" s="14"/>
      <c r="B130" s="15"/>
      <c r="C130" s="11"/>
      <c r="D130" s="7" t="s">
        <v>23</v>
      </c>
      <c r="E130" s="42" t="s">
        <v>47</v>
      </c>
      <c r="F130" s="43">
        <v>20</v>
      </c>
      <c r="G130" s="43">
        <v>1</v>
      </c>
      <c r="H130" s="43">
        <v>0.5</v>
      </c>
      <c r="I130" s="43">
        <v>22</v>
      </c>
      <c r="J130" s="43">
        <v>97</v>
      </c>
      <c r="K130" s="44"/>
      <c r="L130" s="43">
        <v>1.7</v>
      </c>
    </row>
    <row r="131" spans="1:12" ht="15" x14ac:dyDescent="0.25">
      <c r="A131" s="14"/>
      <c r="B131" s="15"/>
      <c r="C131" s="11"/>
      <c r="D131" s="7" t="s">
        <v>24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/>
      <c r="E132" s="42" t="s">
        <v>56</v>
      </c>
      <c r="F132" s="43" t="s">
        <v>74</v>
      </c>
      <c r="G132" s="43">
        <v>2.5</v>
      </c>
      <c r="H132" s="43">
        <v>9.9</v>
      </c>
      <c r="I132" s="43">
        <v>14.5</v>
      </c>
      <c r="J132" s="43">
        <v>157</v>
      </c>
      <c r="K132" s="44" t="s">
        <v>51</v>
      </c>
      <c r="L132" s="43">
        <v>22.74</v>
      </c>
    </row>
    <row r="133" spans="1:12" ht="15" x14ac:dyDescent="0.25">
      <c r="A133" s="14"/>
      <c r="B133" s="15"/>
      <c r="C133" s="11"/>
      <c r="D133" s="6" t="s">
        <v>23</v>
      </c>
      <c r="E133" s="42" t="s">
        <v>48</v>
      </c>
      <c r="F133" s="43">
        <v>30</v>
      </c>
      <c r="G133" s="43">
        <v>1</v>
      </c>
      <c r="H133" s="43">
        <v>0.5</v>
      </c>
      <c r="I133" s="43">
        <v>22</v>
      </c>
      <c r="J133" s="43">
        <v>97</v>
      </c>
      <c r="K133" s="44"/>
      <c r="L133" s="43">
        <v>2.5499999999999998</v>
      </c>
    </row>
    <row r="134" spans="1:12" ht="15" x14ac:dyDescent="0.25">
      <c r="A134" s="14"/>
      <c r="B134" s="15"/>
      <c r="C134" s="11"/>
      <c r="D134" s="6" t="s">
        <v>23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6"/>
      <c r="B135" s="17"/>
      <c r="C135" s="8"/>
      <c r="D135" s="18" t="s">
        <v>33</v>
      </c>
      <c r="E135" s="9"/>
      <c r="F135" s="19">
        <f>SUM(F127:F134)</f>
        <v>500</v>
      </c>
      <c r="G135" s="19">
        <f t="shared" ref="G135:J135" si="54">SUM(G127:G134)</f>
        <v>24.5</v>
      </c>
      <c r="H135" s="19">
        <f t="shared" si="54"/>
        <v>28.6</v>
      </c>
      <c r="I135" s="19">
        <f t="shared" si="54"/>
        <v>121.7</v>
      </c>
      <c r="J135" s="19">
        <f t="shared" si="54"/>
        <v>843</v>
      </c>
      <c r="K135" s="25"/>
      <c r="L135" s="19">
        <f t="shared" ref="L135" si="55">SUM(L127:L134)</f>
        <v>107.7</v>
      </c>
    </row>
    <row r="136" spans="1:12" ht="15" x14ac:dyDescent="0.25">
      <c r="A136" s="13">
        <f>A127</f>
        <v>2</v>
      </c>
      <c r="B136" s="13">
        <f>B127</f>
        <v>2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6"/>
      <c r="B145" s="17"/>
      <c r="C145" s="8"/>
      <c r="D145" s="18" t="s">
        <v>33</v>
      </c>
      <c r="E145" s="9"/>
      <c r="F145" s="19">
        <f>SUM(F136:F144)</f>
        <v>0</v>
      </c>
      <c r="G145" s="19">
        <f t="shared" ref="G145:J145" si="56">SUM(G136:G144)</f>
        <v>0</v>
      </c>
      <c r="H145" s="19">
        <f t="shared" si="56"/>
        <v>0</v>
      </c>
      <c r="I145" s="19">
        <f t="shared" si="56"/>
        <v>0</v>
      </c>
      <c r="J145" s="19">
        <f t="shared" si="56"/>
        <v>0</v>
      </c>
      <c r="K145" s="25"/>
      <c r="L145" s="19">
        <f t="shared" ref="L145" si="57">SUM(L136:L144)</f>
        <v>0</v>
      </c>
    </row>
    <row r="146" spans="1:12" ht="15" x14ac:dyDescent="0.2">
      <c r="A146" s="33">
        <f>A127</f>
        <v>2</v>
      </c>
      <c r="B146" s="33">
        <f>B127</f>
        <v>2</v>
      </c>
      <c r="C146" s="54" t="s">
        <v>4</v>
      </c>
      <c r="D146" s="55"/>
      <c r="E146" s="31"/>
      <c r="F146" s="32">
        <f>F135+F145</f>
        <v>500</v>
      </c>
      <c r="G146" s="32">
        <f t="shared" ref="G146" si="58">G135+G145</f>
        <v>24.5</v>
      </c>
      <c r="H146" s="32">
        <f t="shared" ref="H146" si="59">H135+H145</f>
        <v>28.6</v>
      </c>
      <c r="I146" s="32">
        <f t="shared" ref="I146" si="60">I135+I145</f>
        <v>121.7</v>
      </c>
      <c r="J146" s="32">
        <f t="shared" ref="J146:L146" si="61">J135+J145</f>
        <v>843</v>
      </c>
      <c r="K146" s="32"/>
      <c r="L146" s="32">
        <f t="shared" si="61"/>
        <v>107.7</v>
      </c>
    </row>
    <row r="147" spans="1:12" ht="25.5" x14ac:dyDescent="0.25">
      <c r="A147" s="20">
        <v>2</v>
      </c>
      <c r="B147" s="21">
        <v>3</v>
      </c>
      <c r="C147" s="22" t="s">
        <v>20</v>
      </c>
      <c r="D147" s="5" t="s">
        <v>21</v>
      </c>
      <c r="E147" s="39" t="s">
        <v>83</v>
      </c>
      <c r="F147" s="40">
        <v>200</v>
      </c>
      <c r="G147" s="40">
        <v>6.6</v>
      </c>
      <c r="H147" s="40">
        <v>7.4</v>
      </c>
      <c r="I147" s="40">
        <v>23.7</v>
      </c>
      <c r="J147" s="40">
        <v>188</v>
      </c>
      <c r="K147" s="41" t="s">
        <v>41</v>
      </c>
      <c r="L147" s="40">
        <v>29</v>
      </c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25.5" x14ac:dyDescent="0.25">
      <c r="A149" s="23"/>
      <c r="B149" s="15"/>
      <c r="C149" s="11"/>
      <c r="D149" s="7" t="s">
        <v>22</v>
      </c>
      <c r="E149" s="42" t="s">
        <v>87</v>
      </c>
      <c r="F149" s="43">
        <v>200</v>
      </c>
      <c r="G149" s="43">
        <v>0.1</v>
      </c>
      <c r="H149" s="43">
        <v>0</v>
      </c>
      <c r="I149" s="43">
        <v>12.6</v>
      </c>
      <c r="J149" s="43">
        <v>51</v>
      </c>
      <c r="K149" s="44" t="s">
        <v>55</v>
      </c>
      <c r="L149" s="43">
        <v>1.8</v>
      </c>
    </row>
    <row r="150" spans="1:12" ht="15.75" customHeight="1" x14ac:dyDescent="0.25">
      <c r="A150" s="23"/>
      <c r="B150" s="15"/>
      <c r="C150" s="11"/>
      <c r="D150" s="7" t="s">
        <v>23</v>
      </c>
      <c r="E150" s="42" t="s">
        <v>47</v>
      </c>
      <c r="F150" s="43">
        <v>20</v>
      </c>
      <c r="G150" s="43">
        <v>1</v>
      </c>
      <c r="H150" s="43">
        <v>0.5</v>
      </c>
      <c r="I150" s="43">
        <v>22</v>
      </c>
      <c r="J150" s="43">
        <v>97</v>
      </c>
      <c r="K150" s="44"/>
      <c r="L150" s="43">
        <v>1.7</v>
      </c>
    </row>
    <row r="151" spans="1:12" ht="38.25" x14ac:dyDescent="0.25">
      <c r="A151" s="23"/>
      <c r="B151" s="15"/>
      <c r="C151" s="11"/>
      <c r="D151" s="7" t="s">
        <v>24</v>
      </c>
      <c r="E151" s="42" t="s">
        <v>78</v>
      </c>
      <c r="F151" s="43">
        <v>200</v>
      </c>
      <c r="G151" s="43">
        <v>0.4</v>
      </c>
      <c r="H151" s="43">
        <v>0.4</v>
      </c>
      <c r="I151" s="43">
        <v>25</v>
      </c>
      <c r="J151" s="43">
        <v>105</v>
      </c>
      <c r="K151" s="44" t="s">
        <v>46</v>
      </c>
      <c r="L151" s="43">
        <v>26</v>
      </c>
    </row>
    <row r="152" spans="1:12" ht="25.5" x14ac:dyDescent="0.25">
      <c r="A152" s="23"/>
      <c r="B152" s="15"/>
      <c r="C152" s="11"/>
      <c r="D152" s="6"/>
      <c r="E152" s="42" t="s">
        <v>84</v>
      </c>
      <c r="F152" s="43" t="s">
        <v>85</v>
      </c>
      <c r="G152" s="43">
        <v>2.6</v>
      </c>
      <c r="H152" s="43">
        <v>3.7</v>
      </c>
      <c r="I152" s="43">
        <v>30</v>
      </c>
      <c r="J152" s="43">
        <v>164</v>
      </c>
      <c r="K152" s="44" t="s">
        <v>86</v>
      </c>
      <c r="L152" s="43">
        <v>22.31</v>
      </c>
    </row>
    <row r="153" spans="1:12" ht="15" x14ac:dyDescent="0.25">
      <c r="A153" s="23"/>
      <c r="B153" s="15"/>
      <c r="C153" s="11"/>
      <c r="D153" s="6" t="s">
        <v>23</v>
      </c>
      <c r="E153" s="42" t="s">
        <v>48</v>
      </c>
      <c r="F153" s="43">
        <v>30</v>
      </c>
      <c r="G153" s="43">
        <v>1</v>
      </c>
      <c r="H153" s="43">
        <v>0.5</v>
      </c>
      <c r="I153" s="43">
        <v>22</v>
      </c>
      <c r="J153" s="43">
        <v>97</v>
      </c>
      <c r="K153" s="44"/>
      <c r="L153" s="43">
        <v>2.5499999999999998</v>
      </c>
    </row>
    <row r="154" spans="1:12" ht="38.25" x14ac:dyDescent="0.25">
      <c r="A154" s="23"/>
      <c r="B154" s="15"/>
      <c r="C154" s="11"/>
      <c r="D154" s="6"/>
      <c r="E154" s="42" t="s">
        <v>60</v>
      </c>
      <c r="F154" s="43">
        <v>132</v>
      </c>
      <c r="G154" s="43">
        <v>0.5</v>
      </c>
      <c r="H154" s="43">
        <v>0</v>
      </c>
      <c r="I154" s="43">
        <v>34</v>
      </c>
      <c r="J154" s="43">
        <v>138</v>
      </c>
      <c r="K154" s="44" t="s">
        <v>46</v>
      </c>
      <c r="L154" s="43">
        <v>21.79</v>
      </c>
    </row>
    <row r="155" spans="1:12" ht="15" x14ac:dyDescent="0.25">
      <c r="A155" s="23"/>
      <c r="B155" s="15"/>
      <c r="C155" s="11"/>
      <c r="D155" s="6" t="s">
        <v>23</v>
      </c>
      <c r="E155" s="42" t="s">
        <v>59</v>
      </c>
      <c r="F155" s="43">
        <v>30</v>
      </c>
      <c r="G155" s="43">
        <v>1</v>
      </c>
      <c r="H155" s="43">
        <v>0.5</v>
      </c>
      <c r="I155" s="43">
        <v>22</v>
      </c>
      <c r="J155" s="43">
        <v>97</v>
      </c>
      <c r="K155" s="44"/>
      <c r="L155" s="43">
        <v>2.5499999999999998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812</v>
      </c>
      <c r="G156" s="19">
        <f t="shared" ref="G156:J156" si="62">SUM(G147:G155)</f>
        <v>13.2</v>
      </c>
      <c r="H156" s="19">
        <f t="shared" si="62"/>
        <v>13</v>
      </c>
      <c r="I156" s="19">
        <f t="shared" si="62"/>
        <v>191.3</v>
      </c>
      <c r="J156" s="19">
        <f t="shared" si="62"/>
        <v>937</v>
      </c>
      <c r="K156" s="25"/>
      <c r="L156" s="19">
        <f t="shared" ref="L156" si="63">SUM(L147:L155)</f>
        <v>107.7</v>
      </c>
    </row>
    <row r="157" spans="1:12" ht="15" x14ac:dyDescent="0.25">
      <c r="A157" s="26">
        <f>A147</f>
        <v>2</v>
      </c>
      <c r="B157" s="13">
        <f>B147</f>
        <v>3</v>
      </c>
      <c r="C157" s="10" t="s">
        <v>25</v>
      </c>
      <c r="D157" s="7" t="s">
        <v>26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27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28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29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30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31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7" t="s">
        <v>32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0</v>
      </c>
      <c r="G166" s="19">
        <f t="shared" ref="G166:J166" si="64">SUM(G157:G165)</f>
        <v>0</v>
      </c>
      <c r="H166" s="19">
        <f t="shared" si="64"/>
        <v>0</v>
      </c>
      <c r="I166" s="19">
        <f t="shared" si="64"/>
        <v>0</v>
      </c>
      <c r="J166" s="19">
        <f t="shared" si="64"/>
        <v>0</v>
      </c>
      <c r="K166" s="25"/>
      <c r="L166" s="19">
        <f t="shared" ref="L166" si="65">SUM(L157:L165)</f>
        <v>0</v>
      </c>
    </row>
    <row r="167" spans="1:12" ht="15" x14ac:dyDescent="0.2">
      <c r="A167" s="29">
        <f>A147</f>
        <v>2</v>
      </c>
      <c r="B167" s="30">
        <f>B147</f>
        <v>3</v>
      </c>
      <c r="C167" s="54" t="s">
        <v>4</v>
      </c>
      <c r="D167" s="55"/>
      <c r="E167" s="31"/>
      <c r="F167" s="32">
        <f>F156+F166</f>
        <v>812</v>
      </c>
      <c r="G167" s="32">
        <f t="shared" ref="G167" si="66">G156+G166</f>
        <v>13.2</v>
      </c>
      <c r="H167" s="32">
        <f t="shared" ref="H167" si="67">H156+H166</f>
        <v>13</v>
      </c>
      <c r="I167" s="32">
        <f t="shared" ref="I167" si="68">I156+I166</f>
        <v>191.3</v>
      </c>
      <c r="J167" s="32">
        <f t="shared" ref="J167:L167" si="69">J156+J166</f>
        <v>937</v>
      </c>
      <c r="K167" s="32"/>
      <c r="L167" s="32">
        <f t="shared" si="69"/>
        <v>107.7</v>
      </c>
    </row>
    <row r="168" spans="1:12" ht="25.5" x14ac:dyDescent="0.25">
      <c r="A168" s="20">
        <v>2</v>
      </c>
      <c r="B168" s="21">
        <v>4</v>
      </c>
      <c r="C168" s="22" t="s">
        <v>20</v>
      </c>
      <c r="D168" s="5" t="s">
        <v>21</v>
      </c>
      <c r="E168" s="39" t="s">
        <v>88</v>
      </c>
      <c r="F168" s="40">
        <v>120</v>
      </c>
      <c r="G168" s="40">
        <v>17.2</v>
      </c>
      <c r="H168" s="40">
        <v>16</v>
      </c>
      <c r="I168" s="40">
        <v>0.7</v>
      </c>
      <c r="J168" s="40">
        <v>216</v>
      </c>
      <c r="K168" s="41" t="s">
        <v>90</v>
      </c>
      <c r="L168" s="40">
        <v>67.900000000000006</v>
      </c>
    </row>
    <row r="169" spans="1:12" ht="25.5" x14ac:dyDescent="0.25">
      <c r="A169" s="23"/>
      <c r="B169" s="15"/>
      <c r="C169" s="11"/>
      <c r="D169" s="6"/>
      <c r="E169" s="42" t="s">
        <v>89</v>
      </c>
      <c r="F169" s="43">
        <v>180</v>
      </c>
      <c r="G169" s="43">
        <v>5.0999999999999996</v>
      </c>
      <c r="H169" s="43">
        <v>6.1</v>
      </c>
      <c r="I169" s="43">
        <v>28.1</v>
      </c>
      <c r="J169" s="43">
        <v>188</v>
      </c>
      <c r="K169" s="44" t="s">
        <v>91</v>
      </c>
      <c r="L169" s="43">
        <v>17.7</v>
      </c>
    </row>
    <row r="170" spans="1:12" ht="15" x14ac:dyDescent="0.25">
      <c r="A170" s="23"/>
      <c r="B170" s="15"/>
      <c r="C170" s="11"/>
      <c r="D170" s="7" t="s">
        <v>22</v>
      </c>
      <c r="E170" s="42" t="s">
        <v>72</v>
      </c>
      <c r="F170" s="43">
        <v>200</v>
      </c>
      <c r="G170" s="43">
        <v>3.2</v>
      </c>
      <c r="H170" s="43">
        <v>2.7</v>
      </c>
      <c r="I170" s="43">
        <v>15.9</v>
      </c>
      <c r="J170" s="43">
        <v>101</v>
      </c>
      <c r="K170" s="44"/>
      <c r="L170" s="43">
        <v>15.3</v>
      </c>
    </row>
    <row r="171" spans="1:12" ht="15" x14ac:dyDescent="0.25">
      <c r="A171" s="23"/>
      <c r="B171" s="15"/>
      <c r="C171" s="11"/>
      <c r="D171" s="7" t="s">
        <v>23</v>
      </c>
      <c r="E171" s="42" t="s">
        <v>47</v>
      </c>
      <c r="F171" s="43">
        <v>20</v>
      </c>
      <c r="G171" s="43">
        <v>1</v>
      </c>
      <c r="H171" s="43">
        <v>0.5</v>
      </c>
      <c r="I171" s="43">
        <v>22</v>
      </c>
      <c r="J171" s="43">
        <v>97</v>
      </c>
      <c r="K171" s="44"/>
      <c r="L171" s="43">
        <v>1.7</v>
      </c>
    </row>
    <row r="172" spans="1:12" ht="15" x14ac:dyDescent="0.25">
      <c r="A172" s="23"/>
      <c r="B172" s="15"/>
      <c r="C172" s="11"/>
      <c r="D172" s="7" t="s">
        <v>24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58</v>
      </c>
      <c r="E173" s="42" t="s">
        <v>48</v>
      </c>
      <c r="F173" s="43">
        <v>30</v>
      </c>
      <c r="G173" s="43">
        <v>1</v>
      </c>
      <c r="H173" s="43">
        <v>0.5</v>
      </c>
      <c r="I173" s="43">
        <v>22</v>
      </c>
      <c r="J173" s="43">
        <v>97</v>
      </c>
      <c r="K173" s="44"/>
      <c r="L173" s="43">
        <v>2.5499999999999998</v>
      </c>
    </row>
    <row r="174" spans="1:12" ht="15" x14ac:dyDescent="0.25">
      <c r="A174" s="23"/>
      <c r="B174" s="15"/>
      <c r="C174" s="11"/>
      <c r="D174" s="6" t="s">
        <v>23</v>
      </c>
      <c r="E174" s="42" t="s">
        <v>59</v>
      </c>
      <c r="F174" s="43">
        <v>30</v>
      </c>
      <c r="G174" s="43">
        <v>1</v>
      </c>
      <c r="H174" s="43">
        <v>0.5</v>
      </c>
      <c r="I174" s="43">
        <v>22</v>
      </c>
      <c r="J174" s="43">
        <v>97</v>
      </c>
      <c r="K174" s="44"/>
      <c r="L174" s="43">
        <v>2.5499999999999998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SUM(F168:F174)</f>
        <v>580</v>
      </c>
      <c r="G175" s="19">
        <f>SUM(G168:G174)</f>
        <v>28.499999999999996</v>
      </c>
      <c r="H175" s="19">
        <f>SUM(H168:H174)</f>
        <v>26.3</v>
      </c>
      <c r="I175" s="19">
        <f>SUM(I168:I174)</f>
        <v>110.7</v>
      </c>
      <c r="J175" s="19">
        <f>SUM(J168:J174)</f>
        <v>796</v>
      </c>
      <c r="K175" s="25"/>
      <c r="L175" s="19">
        <f>SUM(L168:L174)</f>
        <v>107.7</v>
      </c>
    </row>
    <row r="176" spans="1:12" ht="15" x14ac:dyDescent="0.25">
      <c r="A176" s="26">
        <f>A168</f>
        <v>2</v>
      </c>
      <c r="B176" s="13">
        <f>B168</f>
        <v>4</v>
      </c>
      <c r="C176" s="10" t="s">
        <v>25</v>
      </c>
      <c r="D176" s="7" t="s">
        <v>26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27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0</v>
      </c>
      <c r="G185" s="19">
        <f t="shared" ref="G185:J185" si="70">SUM(G176:G184)</f>
        <v>0</v>
      </c>
      <c r="H185" s="19">
        <f t="shared" si="70"/>
        <v>0</v>
      </c>
      <c r="I185" s="19">
        <f t="shared" si="70"/>
        <v>0</v>
      </c>
      <c r="J185" s="19">
        <f t="shared" si="70"/>
        <v>0</v>
      </c>
      <c r="K185" s="25"/>
      <c r="L185" s="19">
        <f t="shared" ref="L185" si="71">SUM(L176:L184)</f>
        <v>0</v>
      </c>
    </row>
    <row r="186" spans="1:12" ht="15" x14ac:dyDescent="0.2">
      <c r="A186" s="29">
        <f>A168</f>
        <v>2</v>
      </c>
      <c r="B186" s="30">
        <f>B168</f>
        <v>4</v>
      </c>
      <c r="C186" s="54" t="s">
        <v>4</v>
      </c>
      <c r="D186" s="55"/>
      <c r="E186" s="31"/>
      <c r="F186" s="32">
        <f>F175+F185</f>
        <v>580</v>
      </c>
      <c r="G186" s="32">
        <f t="shared" ref="G186" si="72">G175+G185</f>
        <v>28.499999999999996</v>
      </c>
      <c r="H186" s="32">
        <f t="shared" ref="H186" si="73">H175+H185</f>
        <v>26.3</v>
      </c>
      <c r="I186" s="32">
        <f t="shared" ref="I186" si="74">I175+I185</f>
        <v>110.7</v>
      </c>
      <c r="J186" s="32">
        <f t="shared" ref="J186:L186" si="75">J175+J185</f>
        <v>796</v>
      </c>
      <c r="K186" s="32"/>
      <c r="L186" s="32">
        <f t="shared" si="75"/>
        <v>107.7</v>
      </c>
    </row>
    <row r="187" spans="1:12" ht="51" x14ac:dyDescent="0.25">
      <c r="A187" s="20">
        <v>2</v>
      </c>
      <c r="B187" s="21">
        <v>5</v>
      </c>
      <c r="C187" s="22" t="s">
        <v>20</v>
      </c>
      <c r="D187" s="5" t="s">
        <v>21</v>
      </c>
      <c r="E187" s="39" t="s">
        <v>92</v>
      </c>
      <c r="F187" s="40">
        <v>180</v>
      </c>
      <c r="G187" s="40">
        <v>17.5</v>
      </c>
      <c r="H187" s="40">
        <v>14</v>
      </c>
      <c r="I187" s="40">
        <v>39</v>
      </c>
      <c r="J187" s="40">
        <v>352</v>
      </c>
      <c r="K187" s="41" t="s">
        <v>93</v>
      </c>
      <c r="L187" s="40">
        <v>90.74</v>
      </c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22</v>
      </c>
      <c r="E189" s="42" t="s">
        <v>87</v>
      </c>
      <c r="F189" s="43">
        <v>200</v>
      </c>
      <c r="G189" s="43">
        <v>0.1</v>
      </c>
      <c r="H189" s="43">
        <v>0</v>
      </c>
      <c r="I189" s="43">
        <v>12.6</v>
      </c>
      <c r="J189" s="43">
        <v>51</v>
      </c>
      <c r="K189" s="44" t="s">
        <v>55</v>
      </c>
      <c r="L189" s="43">
        <v>1.8</v>
      </c>
    </row>
    <row r="190" spans="1:12" ht="15" x14ac:dyDescent="0.25">
      <c r="A190" s="23"/>
      <c r="B190" s="15"/>
      <c r="C190" s="11"/>
      <c r="D190" s="7" t="s">
        <v>23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24</v>
      </c>
      <c r="E191" s="42"/>
      <c r="F191" s="43"/>
      <c r="G191" s="43"/>
      <c r="H191" s="43"/>
      <c r="I191" s="43"/>
      <c r="J191" s="43"/>
      <c r="K191" s="44"/>
      <c r="L191" s="43"/>
    </row>
    <row r="192" spans="1:12" ht="25.5" x14ac:dyDescent="0.25">
      <c r="A192" s="23"/>
      <c r="B192" s="15"/>
      <c r="C192" s="11"/>
      <c r="D192" s="6"/>
      <c r="E192" s="42" t="s">
        <v>56</v>
      </c>
      <c r="F192" s="43" t="s">
        <v>103</v>
      </c>
      <c r="G192" s="43">
        <v>2.5</v>
      </c>
      <c r="H192" s="43">
        <v>9.9</v>
      </c>
      <c r="I192" s="43">
        <v>14.5</v>
      </c>
      <c r="J192" s="43">
        <v>157</v>
      </c>
      <c r="K192" s="44" t="s">
        <v>51</v>
      </c>
      <c r="L192" s="43">
        <v>15.16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.75" customHeight="1" x14ac:dyDescent="0.25">
      <c r="A194" s="24"/>
      <c r="B194" s="17"/>
      <c r="C194" s="8"/>
      <c r="D194" s="18" t="s">
        <v>33</v>
      </c>
      <c r="E194" s="9"/>
      <c r="F194" s="19">
        <f>SUM(F187:F193)</f>
        <v>380</v>
      </c>
      <c r="G194" s="19">
        <f t="shared" ref="G194:J194" si="76">SUM(G187:G193)</f>
        <v>20.100000000000001</v>
      </c>
      <c r="H194" s="19">
        <f t="shared" si="76"/>
        <v>23.9</v>
      </c>
      <c r="I194" s="19">
        <f t="shared" si="76"/>
        <v>66.099999999999994</v>
      </c>
      <c r="J194" s="19">
        <f t="shared" si="76"/>
        <v>560</v>
      </c>
      <c r="K194" s="25"/>
      <c r="L194" s="19">
        <f t="shared" ref="L194" si="77">SUM(L187:L193)</f>
        <v>107.69999999999999</v>
      </c>
    </row>
    <row r="195" spans="1:12" ht="15" x14ac:dyDescent="0.25">
      <c r="A195" s="26">
        <f>A187</f>
        <v>2</v>
      </c>
      <c r="B195" s="13">
        <f>B187</f>
        <v>5</v>
      </c>
      <c r="C195" s="10" t="s">
        <v>25</v>
      </c>
      <c r="D195" s="7" t="s">
        <v>26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27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28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29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30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31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32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4"/>
      <c r="B204" s="17"/>
      <c r="C204" s="8"/>
      <c r="D204" s="18" t="s">
        <v>33</v>
      </c>
      <c r="E204" s="9"/>
      <c r="F204" s="19">
        <f>SUM(F195:F203)</f>
        <v>0</v>
      </c>
      <c r="G204" s="19">
        <f t="shared" ref="G204:J204" si="78">SUM(G195:G203)</f>
        <v>0</v>
      </c>
      <c r="H204" s="19">
        <f t="shared" si="78"/>
        <v>0</v>
      </c>
      <c r="I204" s="19">
        <f t="shared" si="78"/>
        <v>0</v>
      </c>
      <c r="J204" s="19">
        <f t="shared" si="78"/>
        <v>0</v>
      </c>
      <c r="K204" s="25"/>
      <c r="L204" s="19">
        <f t="shared" ref="L204" si="79">SUM(L195:L203)</f>
        <v>0</v>
      </c>
    </row>
    <row r="205" spans="1:12" ht="15" x14ac:dyDescent="0.2">
      <c r="A205" s="29">
        <f>A187</f>
        <v>2</v>
      </c>
      <c r="B205" s="30">
        <f>B187</f>
        <v>5</v>
      </c>
      <c r="C205" s="54" t="s">
        <v>4</v>
      </c>
      <c r="D205" s="55"/>
      <c r="E205" s="31"/>
      <c r="F205" s="32">
        <f>F194+F204</f>
        <v>380</v>
      </c>
      <c r="G205" s="32">
        <f t="shared" ref="G205" si="80">G194+G204</f>
        <v>20.100000000000001</v>
      </c>
      <c r="H205" s="32">
        <f t="shared" ref="H205" si="81">H194+H204</f>
        <v>23.9</v>
      </c>
      <c r="I205" s="32">
        <f t="shared" ref="I205" si="82">I194+I204</f>
        <v>66.099999999999994</v>
      </c>
      <c r="J205" s="32">
        <f t="shared" ref="J205:L205" si="83">J194+J204</f>
        <v>560</v>
      </c>
      <c r="K205" s="32"/>
      <c r="L205" s="32">
        <f t="shared" si="83"/>
        <v>107.69999999999999</v>
      </c>
    </row>
    <row r="206" spans="1:12" x14ac:dyDescent="0.2">
      <c r="A206" s="27"/>
      <c r="B206" s="28"/>
      <c r="C206" s="56" t="s">
        <v>5</v>
      </c>
      <c r="D206" s="56"/>
      <c r="E206" s="56"/>
      <c r="F206" s="34">
        <f>(F25+F45+F65+F85+F106+F126+F146+F167+F186+F205)/(IF(F25=0,0,1)+IF(F45=0,0,1)+IF(F65=0,0,1)+IF(F85=0,0,1)+IF(F106=0,0,1)+IF(F126=0,0,1)+IF(F146=0,0,1)+IF(F167=0,0,1)+IF(F186=0,0,1)+IF(F205=0,0,1))</f>
        <v>582.20000000000005</v>
      </c>
      <c r="G206" s="34">
        <f>(G25+G45+G65+G85+G106+G126+G146+G167+G186+G205)/(IF(G25=0,0,1)+IF(G45=0,0,1)+IF(G65=0,0,1)+IF(G85=0,0,1)+IF(G106=0,0,1)+IF(G126=0,0,1)+IF(G146=0,0,1)+IF(G167=0,0,1)+IF(G186=0,0,1)+IF(G205=0,0,1))</f>
        <v>23.779999999999998</v>
      </c>
      <c r="H206" s="34">
        <f>(H25+H45+H65+H85+H106+H126+H146+H167+H186+H205)/(IF(H25=0,0,1)+IF(H45=0,0,1)+IF(H65=0,0,1)+IF(H85=0,0,1)+IF(H106=0,0,1)+IF(H126=0,0,1)+IF(H146=0,0,1)+IF(H167=0,0,1)+IF(H186=0,0,1)+IF(H205=0,0,1))</f>
        <v>25.12</v>
      </c>
      <c r="I206" s="34">
        <f>(I25+I45+I65+I85+I106+I126+I146+I167+I186+I205)/(IF(I25=0,0,1)+IF(I45=0,0,1)+IF(I65=0,0,1)+IF(I85=0,0,1)+IF(I106=0,0,1)+IF(I126=0,0,1)+IF(I146=0,0,1)+IF(I167=0,0,1)+IF(I186=0,0,1)+IF(I205=0,0,1))</f>
        <v>130.13000000000002</v>
      </c>
      <c r="J206" s="34">
        <f>(J25+J45+J65+J85+J106+J126+J146+J167+J186+J205)/(IF(J25=0,0,1)+IF(J45=0,0,1)+IF(J65=0,0,1)+IF(J85=0,0,1)+IF(J106=0,0,1)+IF(J126=0,0,1)+IF(J146=0,0,1)+IF(J167=0,0,1)+IF(J186=0,0,1)+IF(J205=0,0,1))</f>
        <v>861.1</v>
      </c>
      <c r="K206" s="34"/>
      <c r="L206" s="34">
        <f>(L25+L45+L65+L85+L106+L126+L146+L167+L186+L205)/(IF(L25=0,0,1)+IF(L45=0,0,1)+IF(L65=0,0,1)+IF(L85=0,0,1)+IF(L106=0,0,1)+IF(L126=0,0,1)+IF(L146=0,0,1)+IF(L167=0,0,1)+IF(L186=0,0,1)+IF(L205=0,0,1))</f>
        <v>107.70000000000002</v>
      </c>
    </row>
  </sheetData>
  <mergeCells count="14">
    <mergeCell ref="C85:D85"/>
    <mergeCell ref="C106:D106"/>
    <mergeCell ref="C25:D25"/>
    <mergeCell ref="C206:E206"/>
    <mergeCell ref="C205:D205"/>
    <mergeCell ref="C126:D126"/>
    <mergeCell ref="C146:D146"/>
    <mergeCell ref="C167:D167"/>
    <mergeCell ref="C186:D186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2023-10-16T05:41:39Z</cp:lastPrinted>
  <dcterms:created xsi:type="dcterms:W3CDTF">2022-05-16T14:23:56Z</dcterms:created>
  <dcterms:modified xsi:type="dcterms:W3CDTF">2024-01-30T15:08:39Z</dcterms:modified>
</cp:coreProperties>
</file>